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0" yWindow="100" windowWidth="15300" windowHeight="7340"/>
  </bookViews>
  <sheets>
    <sheet name="3States" sheetId="1" r:id="rId1"/>
  </sheets>
  <calcPr calcId="145621"/>
</workbook>
</file>

<file path=xl/calcChain.xml><?xml version="1.0" encoding="utf-8"?>
<calcChain xmlns="http://schemas.openxmlformats.org/spreadsheetml/2006/main">
  <c r="B45" i="1" l="1"/>
  <c r="C45" i="1"/>
  <c r="F45" i="1"/>
  <c r="A45" i="1"/>
  <c r="K21" i="1"/>
  <c r="L21" i="1" s="1"/>
  <c r="E38" i="1" s="1"/>
  <c r="E45" i="1" s="1"/>
  <c r="K22" i="1"/>
  <c r="L22" i="1" s="1"/>
  <c r="E39" i="1" s="1"/>
  <c r="K23" i="1"/>
  <c r="L23" i="1" s="1"/>
  <c r="E40" i="1" s="1"/>
  <c r="K24" i="1"/>
  <c r="L24" i="1" s="1"/>
  <c r="E41" i="1" s="1"/>
  <c r="K25" i="1"/>
  <c r="L25" i="1" s="1"/>
  <c r="E42" i="1" s="1"/>
  <c r="K26" i="1"/>
  <c r="L26" i="1" s="1"/>
  <c r="E43" i="1" s="1"/>
  <c r="K20" i="1"/>
  <c r="C26" i="1" l="1"/>
  <c r="D26" i="1" s="1"/>
  <c r="D43" i="1" s="1"/>
  <c r="C25" i="1"/>
  <c r="D25" i="1" s="1"/>
  <c r="D42" i="1" s="1"/>
  <c r="C24" i="1"/>
  <c r="C23" i="1"/>
  <c r="D23" i="1" s="1"/>
  <c r="D40" i="1" s="1"/>
  <c r="C22" i="1"/>
  <c r="D22" i="1" s="1"/>
  <c r="D39" i="1" s="1"/>
  <c r="C21" i="1"/>
  <c r="D21" i="1" s="1"/>
  <c r="D38" i="1" s="1"/>
  <c r="D45" i="1" s="1"/>
  <c r="C20" i="1"/>
  <c r="K13" i="1"/>
  <c r="K12" i="1"/>
  <c r="K11" i="1"/>
  <c r="D24" i="1" l="1"/>
  <c r="D41" i="1" s="1"/>
  <c r="C13" i="1"/>
  <c r="C14" i="1"/>
  <c r="C15" i="1"/>
  <c r="C16" i="1"/>
  <c r="D13" i="1" s="1"/>
  <c r="C17" i="1"/>
  <c r="C12" i="1"/>
  <c r="D15" i="1" s="1"/>
  <c r="K4" i="1"/>
  <c r="K17" i="1"/>
  <c r="K14" i="1"/>
  <c r="L14" i="1" s="1"/>
  <c r="C40" i="1" s="1"/>
  <c r="K15" i="1"/>
  <c r="K16" i="1"/>
  <c r="L16" i="1" s="1"/>
  <c r="C42" i="1" s="1"/>
  <c r="D17" i="1"/>
  <c r="A43" i="1" s="1"/>
  <c r="D14" i="1"/>
  <c r="A40" i="1" s="1"/>
  <c r="D12" i="1"/>
  <c r="K8" i="1"/>
  <c r="L8" i="1" s="1"/>
  <c r="F43" i="1" s="1"/>
  <c r="K7" i="1"/>
  <c r="L7" i="1" s="1"/>
  <c r="F42" i="1" s="1"/>
  <c r="K6" i="1"/>
  <c r="L6" i="1" s="1"/>
  <c r="F41" i="1" s="1"/>
  <c r="K5" i="1"/>
  <c r="L5" i="1" s="1"/>
  <c r="F40" i="1" s="1"/>
  <c r="L4" i="1"/>
  <c r="F39" i="1" s="1"/>
  <c r="K3" i="1"/>
  <c r="L3" i="1" s="1"/>
  <c r="F38" i="1" s="1"/>
  <c r="K2" i="1"/>
  <c r="C11" i="1"/>
  <c r="C2" i="1"/>
  <c r="C3" i="1"/>
  <c r="C4" i="1"/>
  <c r="C5" i="1"/>
  <c r="D5" i="1" s="1"/>
  <c r="B40" i="1" s="1"/>
  <c r="C6" i="1"/>
  <c r="D6" i="1" s="1"/>
  <c r="B41" i="1" s="1"/>
  <c r="C7" i="1"/>
  <c r="D7" i="1" s="1"/>
  <c r="B42" i="1" s="1"/>
  <c r="C8" i="1"/>
  <c r="L12" i="1" l="1"/>
  <c r="C38" i="1" s="1"/>
  <c r="L15" i="1"/>
  <c r="C41" i="1" s="1"/>
  <c r="D16" i="1"/>
  <c r="A42" i="1" s="1"/>
  <c r="A41" i="1"/>
  <c r="A39" i="1"/>
  <c r="L13" i="1"/>
  <c r="C39" i="1" s="1"/>
  <c r="L17" i="1"/>
  <c r="C43" i="1" s="1"/>
  <c r="D3" i="1"/>
  <c r="B38" i="1" s="1"/>
  <c r="D8" i="1"/>
  <c r="B43" i="1" s="1"/>
  <c r="D4" i="1"/>
  <c r="B39" i="1" s="1"/>
  <c r="A38" i="1"/>
</calcChain>
</file>

<file path=xl/sharedStrings.xml><?xml version="1.0" encoding="utf-8"?>
<sst xmlns="http://schemas.openxmlformats.org/spreadsheetml/2006/main" count="63" uniqueCount="59">
  <si>
    <t>UrateSS_eu_m</t>
  </si>
  <si>
    <t>UrateSS_ei_m</t>
  </si>
  <si>
    <t>UrateSS_ue_m</t>
  </si>
  <si>
    <t>UrateSS_ui_m</t>
  </si>
  <si>
    <t>UrateSS_ie_m</t>
  </si>
  <si>
    <t>UrateSS_iu_m</t>
  </si>
  <si>
    <t>UrateSS_eu_q</t>
  </si>
  <si>
    <t>UrateSS_ei_q</t>
  </si>
  <si>
    <t>UrateSS_ue_q</t>
  </si>
  <si>
    <t>UrateSS_ui_q</t>
  </si>
  <si>
    <t>UrateSS_ie_q</t>
  </si>
  <si>
    <t>UrateSS_iu_q</t>
  </si>
  <si>
    <t>UrateSS3_m</t>
  </si>
  <si>
    <t>Continuous Monthly</t>
  </si>
  <si>
    <t>Continuous Quarterly</t>
  </si>
  <si>
    <t>UrateSS3_q</t>
  </si>
  <si>
    <t>UrateSS3_dm</t>
  </si>
  <si>
    <t>UrateS~eu_dm</t>
  </si>
  <si>
    <t>UrateS~ei_dm</t>
  </si>
  <si>
    <t>UrateS~ue_dm</t>
  </si>
  <si>
    <t>UrateS~ui_dm</t>
  </si>
  <si>
    <t>UrateS~ie_dm</t>
  </si>
  <si>
    <t>UrateS~iu_dm</t>
  </si>
  <si>
    <t>UrateSS3_dq</t>
  </si>
  <si>
    <t>UrateS~eu_dq</t>
  </si>
  <si>
    <t>UrateS~ei_dq</t>
  </si>
  <si>
    <t>UrateS~ue_dq</t>
  </si>
  <si>
    <t>UrateS~ui_dq</t>
  </si>
  <si>
    <t>UrateS~ie_dq</t>
  </si>
  <si>
    <t>UrateS~iu_dq</t>
  </si>
  <si>
    <t>Table 2</t>
  </si>
  <si>
    <t>Continuous</t>
  </si>
  <si>
    <t>M</t>
  </si>
  <si>
    <t>Q</t>
  </si>
  <si>
    <t>UrateSS3_dem</t>
  </si>
  <si>
    <t>Urate~eu_dem</t>
  </si>
  <si>
    <t>Urate~ei_dem</t>
  </si>
  <si>
    <t>Urate~ue_dem</t>
  </si>
  <si>
    <t>Urate~ui_dem</t>
  </si>
  <si>
    <t>Urate~ie_dem</t>
  </si>
  <si>
    <t>Urate~iu_dem</t>
  </si>
  <si>
    <t>UrateSS3_dew</t>
  </si>
  <si>
    <t>UrateSS_eu~w</t>
  </si>
  <si>
    <t>UrateSS_ei~w</t>
  </si>
  <si>
    <t>UrateSS_ue~w</t>
  </si>
  <si>
    <t>UrateSS_ui~w</t>
  </si>
  <si>
    <t>UrateSS_ie~w</t>
  </si>
  <si>
    <t>UrateSS_iu~w</t>
  </si>
  <si>
    <t>Monthly</t>
  </si>
  <si>
    <t>Quarterly</t>
  </si>
  <si>
    <t>Original</t>
  </si>
  <si>
    <t>Discrete M</t>
  </si>
  <si>
    <t>Discrete W</t>
  </si>
  <si>
    <t>C</t>
  </si>
  <si>
    <t>W</t>
  </si>
  <si>
    <t>Discrete Monthly (Original)</t>
  </si>
  <si>
    <t>Discrete Quarterly (Original)</t>
  </si>
  <si>
    <t>Discrete Quarterly (Monthly Correction)</t>
  </si>
  <si>
    <t>Discrete Quarterly (Weekly Correction)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</si>
</sst>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0" fontId="0" fillId="2" borderId="0" xfId="0" applyFill="1"/>
    <xf numFmtId="11" fontId="0" fillId="2" borderId="0" xfId="0" applyNumberFormat="1" applyFill="1"/>
    <xf numFmtId="164" fontId="0" fillId="3" borderId="0" xfId="0" applyNumberFormat="1" applyFill="1"/>
    <xf numFmtId="164" fontId="0" fillId="3" borderId="2" xfId="0" applyNumberFormat="1" applyFill="1" applyBorder="1"/>
    <xf numFmtId="164" fontId="0" fillId="3" borderId="0" xfId="0" applyNumberFormat="1" applyFill="1" applyBorder="1"/>
    <xf numFmtId="164" fontId="0" fillId="3" borderId="4" xfId="0" applyNumberFormat="1" applyFill="1" applyBorder="1"/>
    <xf numFmtId="164" fontId="0" fillId="3" borderId="5" xfId="0" applyNumberFormat="1" applyFill="1" applyBorder="1"/>
    <xf numFmtId="164" fontId="0" fillId="3" borderId="6" xfId="0" applyNumberFormat="1" applyFill="1" applyBorder="1"/>
    <xf numFmtId="164" fontId="0" fillId="3" borderId="7" xfId="0" applyNumberFormat="1" applyFill="1" applyBorder="1"/>
    <xf numFmtId="164" fontId="0" fillId="3" borderId="8" xfId="0" applyNumberFormat="1" applyFill="1" applyBorder="1"/>
    <xf numFmtId="164" fontId="0" fillId="3" borderId="1" xfId="0" applyNumberFormat="1" applyFill="1" applyBorder="1"/>
    <xf numFmtId="164" fontId="0" fillId="3" borderId="3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tabSelected="1" workbookViewId="0">
      <selection sqref="A1:XFD1048576"/>
    </sheetView>
  </sheetViews>
  <sheetFormatPr defaultRowHeight="14.5" x14ac:dyDescent="0.35"/>
  <sheetData>
    <row r="1" spans="1:21" s="4" customFormat="1" x14ac:dyDescent="0.35">
      <c r="A1" s="4" t="s">
        <v>13</v>
      </c>
      <c r="I1" s="4" t="s">
        <v>14</v>
      </c>
    </row>
    <row r="2" spans="1:21" x14ac:dyDescent="0.35">
      <c r="A2" s="5" t="s">
        <v>12</v>
      </c>
      <c r="B2" s="5">
        <v>2.7399999999999999E-4</v>
      </c>
      <c r="C2" s="7">
        <f t="shared" ref="C2:C8" si="0">B2/B$2</f>
        <v>1</v>
      </c>
      <c r="D2" s="7"/>
      <c r="I2" s="5" t="s">
        <v>15</v>
      </c>
      <c r="J2" s="5">
        <v>2.7500000000000002E-4</v>
      </c>
      <c r="K2" s="7">
        <f t="shared" ref="K2:K8" si="1">J2/J$2</f>
        <v>1</v>
      </c>
      <c r="L2" s="7"/>
    </row>
    <row r="3" spans="1:21" x14ac:dyDescent="0.35">
      <c r="A3" s="5" t="s">
        <v>0</v>
      </c>
      <c r="B3" s="5">
        <v>7.6000000000000004E-5</v>
      </c>
      <c r="C3" s="7">
        <f t="shared" si="0"/>
        <v>0.27737226277372268</v>
      </c>
      <c r="D3" s="7">
        <f>C3/SUM(C$3:C$8)</f>
        <v>0.30072807850585631</v>
      </c>
      <c r="I3" s="5" t="s">
        <v>6</v>
      </c>
      <c r="J3" s="5">
        <v>5.5999999999999999E-5</v>
      </c>
      <c r="K3" s="7">
        <f t="shared" si="1"/>
        <v>0.20363636363636362</v>
      </c>
      <c r="L3" s="7">
        <f>K3/SUM(K$3:K$8)</f>
        <v>0.24653312788906012</v>
      </c>
      <c r="O3" s="1"/>
      <c r="P3" s="1"/>
      <c r="Q3" s="1"/>
    </row>
    <row r="4" spans="1:21" x14ac:dyDescent="0.35">
      <c r="A4" s="5" t="s">
        <v>1</v>
      </c>
      <c r="B4" s="6">
        <v>-2.8000000000000002E-7</v>
      </c>
      <c r="C4" s="7">
        <f t="shared" si="0"/>
        <v>-1.0218978102189782E-3</v>
      </c>
      <c r="D4" s="7">
        <f t="shared" ref="D4:D8" si="2">C4/SUM(C$3:C$8)</f>
        <v>-1.1079455523899967E-3</v>
      </c>
      <c r="I4" s="5" t="s">
        <v>7</v>
      </c>
      <c r="J4" s="6">
        <v>1.4999999999999999E-7</v>
      </c>
      <c r="K4" s="7">
        <f>J4/J$2</f>
        <v>5.4545454545454537E-4</v>
      </c>
      <c r="L4" s="7">
        <f t="shared" ref="L4:L8" si="3">K4/SUM(K$3:K$8)</f>
        <v>6.6035659255998238E-4</v>
      </c>
      <c r="P4" s="1"/>
      <c r="Q4" s="1"/>
    </row>
    <row r="5" spans="1:21" x14ac:dyDescent="0.35">
      <c r="A5" s="5" t="s">
        <v>2</v>
      </c>
      <c r="B5" s="5">
        <v>8.6000000000000003E-5</v>
      </c>
      <c r="C5" s="7">
        <f t="shared" si="0"/>
        <v>0.31386861313868614</v>
      </c>
      <c r="D5" s="7">
        <f t="shared" si="2"/>
        <v>0.34029756251978471</v>
      </c>
      <c r="I5" s="5" t="s">
        <v>8</v>
      </c>
      <c r="J5" s="5">
        <v>8.8999999999999995E-5</v>
      </c>
      <c r="K5" s="7">
        <f t="shared" si="1"/>
        <v>0.32363636363636361</v>
      </c>
      <c r="L5" s="7">
        <f t="shared" si="3"/>
        <v>0.39181157825225627</v>
      </c>
      <c r="P5" s="1"/>
      <c r="Q5" s="1"/>
      <c r="R5" s="1"/>
      <c r="S5" s="1"/>
    </row>
    <row r="6" spans="1:21" x14ac:dyDescent="0.35">
      <c r="A6" s="5" t="s">
        <v>3</v>
      </c>
      <c r="B6" s="5">
        <v>2.6999999999999999E-5</v>
      </c>
      <c r="C6" s="7">
        <f t="shared" si="0"/>
        <v>9.8540145985401464E-2</v>
      </c>
      <c r="D6" s="7">
        <f t="shared" si="2"/>
        <v>0.10683760683760683</v>
      </c>
      <c r="F6" s="1"/>
      <c r="I6" s="5" t="s">
        <v>9</v>
      </c>
      <c r="J6" s="5">
        <v>2.4000000000000001E-5</v>
      </c>
      <c r="K6" s="7">
        <f t="shared" si="1"/>
        <v>8.7272727272727266E-2</v>
      </c>
      <c r="L6" s="7">
        <f t="shared" si="3"/>
        <v>0.1056570548095972</v>
      </c>
      <c r="M6" s="1"/>
      <c r="N6" s="1"/>
      <c r="P6" s="1"/>
      <c r="Q6" s="1"/>
      <c r="R6" s="1"/>
      <c r="S6" s="1"/>
      <c r="T6" s="1"/>
    </row>
    <row r="7" spans="1:21" x14ac:dyDescent="0.35">
      <c r="A7" s="5" t="s">
        <v>4</v>
      </c>
      <c r="B7" s="5">
        <v>2.1999999999999999E-5</v>
      </c>
      <c r="C7" s="7">
        <f t="shared" si="0"/>
        <v>8.0291970802919707E-2</v>
      </c>
      <c r="D7" s="7">
        <f t="shared" si="2"/>
        <v>8.705286483064259E-2</v>
      </c>
      <c r="E7" s="1"/>
      <c r="F7" s="1"/>
      <c r="G7" s="1"/>
      <c r="I7" s="5" t="s">
        <v>10</v>
      </c>
      <c r="J7" s="5">
        <v>2.1999999999999999E-5</v>
      </c>
      <c r="K7" s="7">
        <f t="shared" si="1"/>
        <v>7.9999999999999988E-2</v>
      </c>
      <c r="L7" s="7">
        <f t="shared" si="3"/>
        <v>9.6852300242130748E-2</v>
      </c>
      <c r="M7" s="1"/>
      <c r="N7" s="1"/>
      <c r="O7" s="1"/>
      <c r="P7" s="1"/>
      <c r="Q7" s="1"/>
      <c r="S7" s="1"/>
      <c r="T7" s="1"/>
      <c r="U7" s="1"/>
    </row>
    <row r="8" spans="1:21" x14ac:dyDescent="0.35">
      <c r="A8" s="5" t="s">
        <v>5</v>
      </c>
      <c r="B8" s="5">
        <v>4.1999999999999998E-5</v>
      </c>
      <c r="C8" s="7">
        <f t="shared" si="0"/>
        <v>0.15328467153284672</v>
      </c>
      <c r="D8" s="7">
        <f t="shared" si="2"/>
        <v>0.16619183285849951</v>
      </c>
      <c r="E8" s="1"/>
      <c r="F8" s="1"/>
      <c r="G8" s="1"/>
      <c r="H8" s="1"/>
      <c r="I8" s="5" t="s">
        <v>11</v>
      </c>
      <c r="J8" s="5">
        <v>3.6000000000000001E-5</v>
      </c>
      <c r="K8" s="7">
        <f t="shared" si="1"/>
        <v>0.13090909090909089</v>
      </c>
      <c r="L8" s="7">
        <f t="shared" si="3"/>
        <v>0.15848558221439579</v>
      </c>
      <c r="M8" s="1"/>
      <c r="N8" s="1"/>
      <c r="O8" s="1"/>
    </row>
    <row r="10" spans="1:21" s="4" customFormat="1" x14ac:dyDescent="0.35">
      <c r="A10" s="4" t="s">
        <v>55</v>
      </c>
      <c r="I10" s="4" t="s">
        <v>56</v>
      </c>
    </row>
    <row r="11" spans="1:21" x14ac:dyDescent="0.35">
      <c r="A11" s="5" t="s">
        <v>16</v>
      </c>
      <c r="B11" s="5">
        <v>2.7399999999999999E-4</v>
      </c>
      <c r="C11" s="7">
        <f t="shared" ref="C11" si="4">B11/B$2</f>
        <v>1</v>
      </c>
      <c r="D11" s="7"/>
      <c r="I11" s="5" t="s">
        <v>23</v>
      </c>
      <c r="J11" s="5">
        <v>2.7500000000000002E-4</v>
      </c>
      <c r="K11" s="7">
        <f>J11/J$11</f>
        <v>1</v>
      </c>
      <c r="L11" s="7"/>
    </row>
    <row r="12" spans="1:21" x14ac:dyDescent="0.35">
      <c r="A12" s="5" t="s">
        <v>17</v>
      </c>
      <c r="B12" s="5">
        <v>8.0000000000000007E-5</v>
      </c>
      <c r="C12" s="7">
        <f>B12/B$11</f>
        <v>0.29197080291970806</v>
      </c>
      <c r="D12" s="7">
        <f>C12/SUM(C$12:C$17)</f>
        <v>0.31162355874104081</v>
      </c>
      <c r="I12" s="5" t="s">
        <v>24</v>
      </c>
      <c r="J12" s="5">
        <v>1.07E-4</v>
      </c>
      <c r="K12" s="7">
        <f>J12/J$11</f>
        <v>0.38909090909090904</v>
      </c>
      <c r="L12" s="7">
        <f>K12/SUM(K$12:K$17)</f>
        <v>0.41225197457137353</v>
      </c>
    </row>
    <row r="13" spans="1:21" x14ac:dyDescent="0.35">
      <c r="A13" s="5" t="s">
        <v>18</v>
      </c>
      <c r="B13" s="6">
        <v>-2.8000000000000002E-7</v>
      </c>
      <c r="C13" s="7">
        <f t="shared" ref="C13:C17" si="5">B13/B$11</f>
        <v>-1.0218978102189782E-3</v>
      </c>
      <c r="D13" s="7">
        <f t="shared" ref="D13:D16" si="6">C13/SUM(C$12:C$17)</f>
        <v>-1.0906824555936428E-3</v>
      </c>
      <c r="I13" s="5" t="s">
        <v>25</v>
      </c>
      <c r="J13" s="6">
        <v>-4.4999999999999998E-7</v>
      </c>
      <c r="K13" s="7">
        <f>J13/J$11</f>
        <v>-1.6363636363636361E-3</v>
      </c>
      <c r="L13" s="7">
        <f t="shared" ref="L13:L17" si="7">K13/SUM(K$12:K$17)</f>
        <v>-1.7337699865151222E-3</v>
      </c>
    </row>
    <row r="14" spans="1:21" x14ac:dyDescent="0.35">
      <c r="A14" s="5" t="s">
        <v>19</v>
      </c>
      <c r="B14" s="5">
        <v>8.6000000000000003E-5</v>
      </c>
      <c r="C14" s="7">
        <f t="shared" si="5"/>
        <v>0.31386861313868614</v>
      </c>
      <c r="D14" s="7">
        <f t="shared" si="6"/>
        <v>0.33499532564661882</v>
      </c>
      <c r="I14" s="5" t="s">
        <v>26</v>
      </c>
      <c r="J14" s="5">
        <v>7.2000000000000002E-5</v>
      </c>
      <c r="K14" s="7">
        <f t="shared" ref="K14:K16" si="8">J14/J$11</f>
        <v>0.26181818181818178</v>
      </c>
      <c r="L14" s="7">
        <f t="shared" si="7"/>
        <v>0.27740319784241957</v>
      </c>
    </row>
    <row r="15" spans="1:21" x14ac:dyDescent="0.35">
      <c r="A15" s="5" t="s">
        <v>20</v>
      </c>
      <c r="B15" s="5">
        <v>2.6999999999999999E-5</v>
      </c>
      <c r="C15" s="7">
        <f t="shared" si="5"/>
        <v>9.8540145985401464E-2</v>
      </c>
      <c r="D15" s="7">
        <f t="shared" si="6"/>
        <v>0.10517295107510127</v>
      </c>
      <c r="E15" s="1"/>
      <c r="F15" s="1"/>
      <c r="I15" s="5" t="s">
        <v>27</v>
      </c>
      <c r="J15" s="5">
        <v>1.9000000000000001E-5</v>
      </c>
      <c r="K15" s="7">
        <f t="shared" si="8"/>
        <v>6.9090909090909092E-2</v>
      </c>
      <c r="L15" s="7">
        <f t="shared" si="7"/>
        <v>7.320362165286072E-2</v>
      </c>
      <c r="M15" s="1"/>
      <c r="N15" s="1"/>
    </row>
    <row r="16" spans="1:21" x14ac:dyDescent="0.35">
      <c r="A16" s="5" t="s">
        <v>21</v>
      </c>
      <c r="B16" s="5">
        <v>2.1999999999999999E-5</v>
      </c>
      <c r="C16" s="7">
        <f t="shared" si="5"/>
        <v>8.0291970802919707E-2</v>
      </c>
      <c r="D16" s="7">
        <f t="shared" si="6"/>
        <v>8.5696478653786212E-2</v>
      </c>
      <c r="E16" s="1"/>
      <c r="F16" s="1"/>
      <c r="G16" s="1"/>
      <c r="I16" s="5" t="s">
        <v>28</v>
      </c>
      <c r="J16" s="5">
        <v>1.5999999999999999E-5</v>
      </c>
      <c r="K16" s="7">
        <f t="shared" si="8"/>
        <v>5.8181818181818175E-2</v>
      </c>
      <c r="L16" s="7">
        <f t="shared" si="7"/>
        <v>6.1645155076093236E-2</v>
      </c>
      <c r="N16" s="1"/>
      <c r="O16" s="1"/>
    </row>
    <row r="17" spans="1:15" x14ac:dyDescent="0.35">
      <c r="A17" s="5" t="s">
        <v>22</v>
      </c>
      <c r="B17" s="5">
        <v>4.1999999999999998E-5</v>
      </c>
      <c r="C17" s="7">
        <f t="shared" si="5"/>
        <v>0.15328467153284672</v>
      </c>
      <c r="D17" s="7">
        <f>C17/SUM(C$12:C$17)</f>
        <v>0.16360236833904643</v>
      </c>
      <c r="E17" s="1"/>
      <c r="F17" s="1"/>
      <c r="G17" s="1"/>
      <c r="H17" s="1"/>
      <c r="I17" s="5" t="s">
        <v>29</v>
      </c>
      <c r="J17" s="5">
        <v>4.6E-5</v>
      </c>
      <c r="K17" s="7">
        <f>J17/J$11</f>
        <v>0.16727272727272727</v>
      </c>
      <c r="L17" s="7">
        <f t="shared" si="7"/>
        <v>0.17722982084376807</v>
      </c>
      <c r="M17" s="1"/>
      <c r="N17" s="1"/>
      <c r="O17" s="1"/>
    </row>
    <row r="18" spans="1:15" x14ac:dyDescent="0.35">
      <c r="B18" s="3"/>
      <c r="C18" s="2"/>
    </row>
    <row r="19" spans="1:15" x14ac:dyDescent="0.35">
      <c r="A19" s="4" t="s">
        <v>57</v>
      </c>
      <c r="I19" s="4" t="s">
        <v>58</v>
      </c>
    </row>
    <row r="20" spans="1:15" x14ac:dyDescent="0.35">
      <c r="A20" t="s">
        <v>34</v>
      </c>
      <c r="B20">
        <v>2.7399999999999999E-4</v>
      </c>
      <c r="C20" s="7">
        <f t="shared" ref="C20:C26" si="9">B20/B$20</f>
        <v>1</v>
      </c>
      <c r="D20" s="7"/>
      <c r="I20" t="s">
        <v>41</v>
      </c>
      <c r="J20" s="3">
        <v>2.7500000000000002E-4</v>
      </c>
      <c r="K20" s="7">
        <f t="shared" ref="K20:K26" si="10">J20/J$20</f>
        <v>1</v>
      </c>
      <c r="L20" s="7"/>
    </row>
    <row r="21" spans="1:15" x14ac:dyDescent="0.35">
      <c r="A21" t="s">
        <v>35</v>
      </c>
      <c r="B21">
        <v>8.5000000000000006E-5</v>
      </c>
      <c r="C21" s="7">
        <f t="shared" si="9"/>
        <v>0.31021897810218979</v>
      </c>
      <c r="D21" s="7">
        <f t="shared" ref="D21:D26" si="11">C21/SUM(C$21:C$26)</f>
        <v>0.33216100039077767</v>
      </c>
      <c r="I21" t="s">
        <v>42</v>
      </c>
      <c r="J21" s="3">
        <v>7.4999999999999993E-5</v>
      </c>
      <c r="K21" s="7">
        <f t="shared" si="10"/>
        <v>0.27272727272727271</v>
      </c>
      <c r="L21" s="7">
        <f t="shared" ref="L21:L26" si="12">K21/SUM(K$21:K$26)</f>
        <v>0.29308323563892147</v>
      </c>
    </row>
    <row r="22" spans="1:15" x14ac:dyDescent="0.35">
      <c r="A22" t="s">
        <v>36</v>
      </c>
      <c r="B22" s="1">
        <v>-1.1000000000000001E-6</v>
      </c>
      <c r="C22" s="7">
        <f t="shared" si="9"/>
        <v>-4.0145985401459855E-3</v>
      </c>
      <c r="D22" s="7">
        <f t="shared" si="11"/>
        <v>-4.2985541227041815E-3</v>
      </c>
      <c r="I22" t="s">
        <v>43</v>
      </c>
      <c r="J22" s="3">
        <v>-1.1000000000000001E-6</v>
      </c>
      <c r="K22" s="7">
        <f t="shared" si="10"/>
        <v>-4.0000000000000001E-3</v>
      </c>
      <c r="L22" s="7">
        <f t="shared" si="12"/>
        <v>-4.2985541227041815E-3</v>
      </c>
    </row>
    <row r="23" spans="1:15" x14ac:dyDescent="0.35">
      <c r="A23" t="s">
        <v>37</v>
      </c>
      <c r="B23">
        <v>9.8999999999999994E-5</v>
      </c>
      <c r="C23" s="7">
        <f t="shared" si="9"/>
        <v>0.36131386861313869</v>
      </c>
      <c r="D23" s="7">
        <f t="shared" si="11"/>
        <v>0.38686987104337633</v>
      </c>
      <c r="I23" t="s">
        <v>44</v>
      </c>
      <c r="J23" s="3">
        <v>1.13E-4</v>
      </c>
      <c r="K23" s="7">
        <f t="shared" si="10"/>
        <v>0.41090909090909089</v>
      </c>
      <c r="L23" s="7">
        <f t="shared" si="12"/>
        <v>0.441578741695975</v>
      </c>
    </row>
    <row r="24" spans="1:15" x14ac:dyDescent="0.35">
      <c r="A24" t="s">
        <v>38</v>
      </c>
      <c r="B24">
        <v>2.8E-5</v>
      </c>
      <c r="C24" s="7">
        <f t="shared" si="9"/>
        <v>0.10218978102189781</v>
      </c>
      <c r="D24" s="7">
        <f t="shared" si="11"/>
        <v>0.10941774130519735</v>
      </c>
      <c r="I24" t="s">
        <v>45</v>
      </c>
      <c r="J24">
        <v>3.1999999999999999E-5</v>
      </c>
      <c r="K24" s="7">
        <f t="shared" si="10"/>
        <v>0.11636363636363635</v>
      </c>
      <c r="L24" s="7">
        <f t="shared" si="12"/>
        <v>0.12504884720593981</v>
      </c>
    </row>
    <row r="25" spans="1:15" x14ac:dyDescent="0.35">
      <c r="A25" t="s">
        <v>39</v>
      </c>
      <c r="B25">
        <v>1.5E-5</v>
      </c>
      <c r="C25" s="7">
        <f t="shared" si="9"/>
        <v>5.4744525547445258E-2</v>
      </c>
      <c r="D25" s="7">
        <f t="shared" si="11"/>
        <v>5.8616647127784298E-2</v>
      </c>
      <c r="I25" t="s">
        <v>46</v>
      </c>
      <c r="J25">
        <v>1.4E-5</v>
      </c>
      <c r="K25" s="7">
        <f t="shared" si="10"/>
        <v>5.0909090909090904E-2</v>
      </c>
      <c r="L25" s="7">
        <f t="shared" si="12"/>
        <v>5.4708870652598669E-2</v>
      </c>
      <c r="M25" s="1"/>
      <c r="N25" s="1"/>
    </row>
    <row r="26" spans="1:15" x14ac:dyDescent="0.35">
      <c r="A26" t="s">
        <v>40</v>
      </c>
      <c r="B26" s="3">
        <v>3.0000000000000001E-5</v>
      </c>
      <c r="C26" s="7">
        <f t="shared" si="9"/>
        <v>0.10948905109489052</v>
      </c>
      <c r="D26" s="7">
        <f t="shared" si="11"/>
        <v>0.1172332942555686</v>
      </c>
      <c r="I26" t="s">
        <v>47</v>
      </c>
      <c r="J26">
        <v>2.3E-5</v>
      </c>
      <c r="K26" s="7">
        <f t="shared" si="10"/>
        <v>8.3636363636363634E-2</v>
      </c>
      <c r="L26" s="7">
        <f t="shared" si="12"/>
        <v>8.9878858929269251E-2</v>
      </c>
      <c r="M26" s="1"/>
      <c r="N26" s="1"/>
      <c r="O26" s="1"/>
    </row>
    <row r="27" spans="1:15" x14ac:dyDescent="0.35">
      <c r="N27" s="1"/>
      <c r="O27" s="1"/>
    </row>
    <row r="28" spans="1:15" x14ac:dyDescent="0.35">
      <c r="J28" s="3"/>
    </row>
    <row r="31" spans="1:15" x14ac:dyDescent="0.35">
      <c r="B31" s="3"/>
    </row>
    <row r="32" spans="1:15" x14ac:dyDescent="0.35">
      <c r="B32" s="3"/>
    </row>
    <row r="33" spans="1:15" ht="15" thickBot="1" x14ac:dyDescent="0.4">
      <c r="M33" s="1"/>
      <c r="N33" s="1"/>
    </row>
    <row r="34" spans="1:15" x14ac:dyDescent="0.35">
      <c r="A34" s="15" t="s">
        <v>30</v>
      </c>
      <c r="B34" s="8"/>
      <c r="C34" s="8"/>
      <c r="D34" s="8"/>
      <c r="E34" s="8"/>
      <c r="F34" s="16"/>
      <c r="M34" s="1"/>
      <c r="N34" s="1"/>
      <c r="O34" s="1"/>
    </row>
    <row r="35" spans="1:15" x14ac:dyDescent="0.35">
      <c r="A35" s="10" t="s">
        <v>48</v>
      </c>
      <c r="B35" s="9"/>
      <c r="C35" s="9" t="s">
        <v>49</v>
      </c>
      <c r="D35" s="9"/>
      <c r="E35" s="9"/>
      <c r="F35" s="11"/>
      <c r="M35" s="1"/>
      <c r="N35" s="1"/>
      <c r="O35" s="1"/>
    </row>
    <row r="36" spans="1:15" x14ac:dyDescent="0.35">
      <c r="A36" s="10" t="s">
        <v>50</v>
      </c>
      <c r="B36" s="9" t="s">
        <v>31</v>
      </c>
      <c r="C36" s="9" t="s">
        <v>50</v>
      </c>
      <c r="D36" s="9" t="s">
        <v>51</v>
      </c>
      <c r="E36" s="9" t="s">
        <v>52</v>
      </c>
      <c r="F36" s="11" t="s">
        <v>31</v>
      </c>
    </row>
    <row r="37" spans="1:15" x14ac:dyDescent="0.35">
      <c r="A37" s="10" t="s">
        <v>32</v>
      </c>
      <c r="B37" s="9" t="s">
        <v>53</v>
      </c>
      <c r="C37" s="9" t="s">
        <v>33</v>
      </c>
      <c r="D37" s="9" t="s">
        <v>32</v>
      </c>
      <c r="E37" s="9" t="s">
        <v>54</v>
      </c>
      <c r="F37" s="11" t="s">
        <v>53</v>
      </c>
    </row>
    <row r="38" spans="1:15" x14ac:dyDescent="0.35">
      <c r="A38" s="10">
        <f t="shared" ref="A38:A43" si="13">D12</f>
        <v>0.31162355874104081</v>
      </c>
      <c r="B38" s="9">
        <f t="shared" ref="B38:B43" si="14">D3</f>
        <v>0.30072807850585631</v>
      </c>
      <c r="C38" s="9">
        <f t="shared" ref="C38:C43" si="15">L12</f>
        <v>0.41225197457137353</v>
      </c>
      <c r="D38" s="9">
        <f t="shared" ref="D38:D43" si="16">D21</f>
        <v>0.33216100039077767</v>
      </c>
      <c r="E38" s="9">
        <f t="shared" ref="E38:E43" si="17">L21</f>
        <v>0.29308323563892147</v>
      </c>
      <c r="F38" s="11">
        <f t="shared" ref="F38:F43" si="18">L3</f>
        <v>0.24653312788906012</v>
      </c>
    </row>
    <row r="39" spans="1:15" x14ac:dyDescent="0.35">
      <c r="A39" s="10">
        <f t="shared" si="13"/>
        <v>-1.0906824555936428E-3</v>
      </c>
      <c r="B39" s="9">
        <f t="shared" si="14"/>
        <v>-1.1079455523899967E-3</v>
      </c>
      <c r="C39" s="9">
        <f t="shared" si="15"/>
        <v>-1.7337699865151222E-3</v>
      </c>
      <c r="D39" s="9">
        <f t="shared" si="16"/>
        <v>-4.2985541227041815E-3</v>
      </c>
      <c r="E39" s="9">
        <f t="shared" si="17"/>
        <v>-4.2985541227041815E-3</v>
      </c>
      <c r="F39" s="11">
        <f t="shared" si="18"/>
        <v>6.6035659255998238E-4</v>
      </c>
    </row>
    <row r="40" spans="1:15" x14ac:dyDescent="0.35">
      <c r="A40" s="10">
        <f t="shared" si="13"/>
        <v>0.33499532564661882</v>
      </c>
      <c r="B40" s="9">
        <f t="shared" si="14"/>
        <v>0.34029756251978471</v>
      </c>
      <c r="C40" s="9">
        <f t="shared" si="15"/>
        <v>0.27740319784241957</v>
      </c>
      <c r="D40" s="9">
        <f t="shared" si="16"/>
        <v>0.38686987104337633</v>
      </c>
      <c r="E40" s="9">
        <f t="shared" si="17"/>
        <v>0.441578741695975</v>
      </c>
      <c r="F40" s="11">
        <f t="shared" si="18"/>
        <v>0.39181157825225627</v>
      </c>
    </row>
    <row r="41" spans="1:15" x14ac:dyDescent="0.35">
      <c r="A41" s="10">
        <f t="shared" si="13"/>
        <v>0.10517295107510127</v>
      </c>
      <c r="B41" s="9">
        <f t="shared" si="14"/>
        <v>0.10683760683760683</v>
      </c>
      <c r="C41" s="9">
        <f t="shared" si="15"/>
        <v>7.320362165286072E-2</v>
      </c>
      <c r="D41" s="9">
        <f t="shared" si="16"/>
        <v>0.10941774130519735</v>
      </c>
      <c r="E41" s="9">
        <f t="shared" si="17"/>
        <v>0.12504884720593981</v>
      </c>
      <c r="F41" s="11">
        <f t="shared" si="18"/>
        <v>0.1056570548095972</v>
      </c>
    </row>
    <row r="42" spans="1:15" x14ac:dyDescent="0.35">
      <c r="A42" s="10">
        <f t="shared" si="13"/>
        <v>8.5696478653786212E-2</v>
      </c>
      <c r="B42" s="9">
        <f t="shared" si="14"/>
        <v>8.705286483064259E-2</v>
      </c>
      <c r="C42" s="9">
        <f t="shared" si="15"/>
        <v>6.1645155076093236E-2</v>
      </c>
      <c r="D42" s="9">
        <f t="shared" si="16"/>
        <v>5.8616647127784298E-2</v>
      </c>
      <c r="E42" s="9">
        <f t="shared" si="17"/>
        <v>5.4708870652598669E-2</v>
      </c>
      <c r="F42" s="11">
        <f t="shared" si="18"/>
        <v>9.6852300242130748E-2</v>
      </c>
    </row>
    <row r="43" spans="1:15" ht="15" thickBot="1" x14ac:dyDescent="0.4">
      <c r="A43" s="12">
        <f t="shared" si="13"/>
        <v>0.16360236833904643</v>
      </c>
      <c r="B43" s="13">
        <f t="shared" si="14"/>
        <v>0.16619183285849951</v>
      </c>
      <c r="C43" s="13">
        <f t="shared" si="15"/>
        <v>0.17722982084376807</v>
      </c>
      <c r="D43" s="13">
        <f t="shared" si="16"/>
        <v>0.1172332942555686</v>
      </c>
      <c r="E43" s="13">
        <f t="shared" si="17"/>
        <v>8.9878858929269251E-2</v>
      </c>
      <c r="F43" s="14">
        <f t="shared" si="18"/>
        <v>0.15848558221439579</v>
      </c>
    </row>
    <row r="44" spans="1:15" x14ac:dyDescent="0.35">
      <c r="B44" s="3"/>
    </row>
    <row r="45" spans="1:15" x14ac:dyDescent="0.35">
      <c r="A45" s="2">
        <f>A38/A40</f>
        <v>0.93023255813953498</v>
      </c>
      <c r="B45" s="2">
        <f t="shared" ref="B45:F45" si="19">B38/B40</f>
        <v>0.88372093023255827</v>
      </c>
      <c r="C45" s="2">
        <f t="shared" si="19"/>
        <v>1.4861111111111112</v>
      </c>
      <c r="D45" s="2">
        <f t="shared" si="19"/>
        <v>0.85858585858585856</v>
      </c>
      <c r="E45" s="2">
        <f t="shared" si="19"/>
        <v>0.66371681415929207</v>
      </c>
      <c r="F45" s="2">
        <f t="shared" si="19"/>
        <v>0.6292134831460674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3States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2015-01-15T15:45:45Z</dcterms:created>
  <dcterms:modified xsi:type="dcterms:W3CDTF">2015-01-29T15:53:43Z</dcterms:modified>
</cp:coreProperties>
</file>